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58" i="1" l="1"/>
  <c r="L169" i="1"/>
  <c r="J158" i="1" l="1"/>
  <c r="J136" i="1"/>
  <c r="J115" i="1"/>
  <c r="J55" i="1" l="1"/>
  <c r="J15" i="1"/>
  <c r="F158" i="1" l="1"/>
  <c r="G158" i="1"/>
  <c r="H158" i="1"/>
  <c r="I158" i="1"/>
  <c r="F55" i="1"/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I208" i="1" s="1"/>
  <c r="H197" i="1"/>
  <c r="H208" i="1" s="1"/>
  <c r="G197" i="1"/>
  <c r="G208" i="1" s="1"/>
  <c r="F197" i="1"/>
  <c r="F208" i="1" s="1"/>
  <c r="B188" i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L168" i="1"/>
  <c r="J168" i="1"/>
  <c r="I168" i="1"/>
  <c r="H168" i="1"/>
  <c r="G168" i="1"/>
  <c r="F168" i="1"/>
  <c r="B159" i="1"/>
  <c r="A159" i="1"/>
  <c r="J169" i="1"/>
  <c r="I169" i="1"/>
  <c r="H169" i="1"/>
  <c r="G169" i="1"/>
  <c r="F169" i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47" i="1"/>
  <c r="I136" i="1"/>
  <c r="I147" i="1" s="1"/>
  <c r="H136" i="1"/>
  <c r="H147" i="1" s="1"/>
  <c r="G136" i="1"/>
  <c r="G147" i="1" s="1"/>
  <c r="F136" i="1"/>
  <c r="F147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26" i="1"/>
  <c r="I115" i="1"/>
  <c r="I126" i="1" s="1"/>
  <c r="H115" i="1"/>
  <c r="H126" i="1" s="1"/>
  <c r="G115" i="1"/>
  <c r="G126" i="1" s="1"/>
  <c r="F115" i="1"/>
  <c r="F126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66" i="1"/>
  <c r="I55" i="1"/>
  <c r="I66" i="1" s="1"/>
  <c r="H55" i="1"/>
  <c r="H66" i="1" s="1"/>
  <c r="G55" i="1"/>
  <c r="G66" i="1" s="1"/>
  <c r="F66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9" i="1" s="1"/>
  <c r="J26" i="1"/>
  <c r="I15" i="1"/>
  <c r="I26" i="1" s="1"/>
  <c r="I209" i="1" s="1"/>
  <c r="H15" i="1"/>
  <c r="H26" i="1" s="1"/>
  <c r="H209" i="1" s="1"/>
  <c r="G15" i="1"/>
  <c r="G26" i="1" s="1"/>
  <c r="G209" i="1" s="1"/>
  <c r="F15" i="1"/>
  <c r="F26" i="1" s="1"/>
  <c r="F209" i="1" s="1"/>
  <c r="J209" i="1" l="1"/>
</calcChain>
</file>

<file path=xl/sharedStrings.xml><?xml version="1.0" encoding="utf-8"?>
<sst xmlns="http://schemas.openxmlformats.org/spreadsheetml/2006/main" count="259" uniqueCount="61">
  <si>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</si>
  <si>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</si>
  <si>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</si>
  <si>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</si>
  <si>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</si>
  <si>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</si>
  <si>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</si>
  <si>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</si>
  <si>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</si>
  <si>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</si>
  <si>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</si>
  <si>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</si>
  <si>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</si>
  <si>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</si>
  <si>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</si>
  <si>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</si>
  <si>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</si>
  <si>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</si>
  <si>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</si>
  <si>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</si>
  <si>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</si>
  <si>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</si>
  <si>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</si>
  <si>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</si>
  <si>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</si>
  <si>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</si>
  <si>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</si>
  <si>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</si>
  <si>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</si>
  <si>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</si>
  <si>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</si>
  <si>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</si>
  <si>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</si>
  <si>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</si>
  <si>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</si>
  <si>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</si>
  <si>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</si>
  <si>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</si>
  <si>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</si>
  <si>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№8"</t>
  </si>
  <si>
    <t>Директор</t>
  </si>
  <si>
    <t>Дугина Наталья Юрьевна</t>
  </si>
  <si>
    <t>Каша молочная рисовая</t>
  </si>
  <si>
    <t>Чай с сахаром</t>
  </si>
  <si>
    <t>Хлеб пшеничный 1 сорт</t>
  </si>
  <si>
    <t>кисломол.</t>
  </si>
  <si>
    <t>Хлеб ржаной</t>
  </si>
  <si>
    <t>Масло сливочное порционно</t>
  </si>
  <si>
    <t>Сыр российский порционно</t>
  </si>
  <si>
    <t>Котлета рубленная  из  мяса цыпленка - бройлера, Макароные изделия отварные</t>
  </si>
  <si>
    <t>Хлеб пшеничный  1 сорт</t>
  </si>
  <si>
    <t>Омлет натуральный</t>
  </si>
  <si>
    <t>Икра кабачковая</t>
  </si>
  <si>
    <t>Запеканка творожная со сметаной</t>
  </si>
  <si>
    <t>Какао с молоком</t>
  </si>
  <si>
    <t>Цыпленок бройлер запеченый, Каша гречневая</t>
  </si>
  <si>
    <t>Котлета школьная, Картофельное пюре ( при наличии условий) или картофельное пюре запеченое</t>
  </si>
  <si>
    <t>Запеканка творожная с молоком сгущеным</t>
  </si>
  <si>
    <t>Котлета школьная, Макароные изделия отварные</t>
  </si>
  <si>
    <t xml:space="preserve">Чай с сахаром 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</si>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</sst>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J105" sqref="J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5.27</v>
      </c>
      <c r="H6" s="40">
        <v>6.24</v>
      </c>
      <c r="I6" s="40">
        <v>40.68</v>
      </c>
      <c r="J6" s="40">
        <v>241</v>
      </c>
      <c r="K6" s="41">
        <v>71</v>
      </c>
      <c r="L6" s="40">
        <v>26.4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1.2</v>
      </c>
      <c r="H8" s="43">
        <v>0.15</v>
      </c>
      <c r="I8" s="43">
        <v>11.55</v>
      </c>
      <c r="J8" s="43">
        <v>52</v>
      </c>
      <c r="K8" s="44">
        <v>393</v>
      </c>
      <c r="L8" s="43">
        <v>1.62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116.6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32</v>
      </c>
      <c r="E11" s="42" t="s">
        <v>46</v>
      </c>
      <c r="F11" s="43">
        <v>50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>
        <v>3.2</v>
      </c>
    </row>
    <row r="12" spans="1:12" ht="15" x14ac:dyDescent="0.25">
      <c r="A12" s="23"/>
      <c r="B12" s="15"/>
      <c r="C12" s="11"/>
      <c r="D12" s="6" t="s">
        <v>45</v>
      </c>
      <c r="E12" s="42" t="s">
        <v>47</v>
      </c>
      <c r="F12" s="43">
        <v>10</v>
      </c>
      <c r="G12" s="43">
        <v>0.14000000000000001</v>
      </c>
      <c r="H12" s="43">
        <v>7.2</v>
      </c>
      <c r="I12" s="43">
        <v>0.14000000000000001</v>
      </c>
      <c r="J12" s="43">
        <v>33</v>
      </c>
      <c r="K12" s="44">
        <v>608</v>
      </c>
      <c r="L12" s="43">
        <v>17.399999999999999</v>
      </c>
    </row>
    <row r="13" spans="1:12" ht="15" x14ac:dyDescent="0.25">
      <c r="A13" s="23"/>
      <c r="B13" s="15"/>
      <c r="C13" s="11"/>
      <c r="D13" s="6" t="s">
        <v>45</v>
      </c>
      <c r="E13" s="42" t="s">
        <v>48</v>
      </c>
      <c r="F13" s="43">
        <v>15</v>
      </c>
      <c r="G13" s="43">
        <v>4.8</v>
      </c>
      <c r="H13" s="43">
        <v>5.6</v>
      </c>
      <c r="I13" s="43">
        <v>0</v>
      </c>
      <c r="J13" s="43">
        <v>70.8</v>
      </c>
      <c r="K13" s="44">
        <v>317</v>
      </c>
      <c r="L13" s="43">
        <v>15.12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590</v>
      </c>
      <c r="G15" s="19">
        <f>SUM(G6:G14)</f>
        <v>17.34</v>
      </c>
      <c r="H15" s="19">
        <f>SUM(H6:H14)</f>
        <v>20.090000000000003</v>
      </c>
      <c r="I15" s="19">
        <f>SUM(I6:I14)</f>
        <v>76.88</v>
      </c>
      <c r="J15" s="19">
        <f>SUM(J6:J14)</f>
        <v>565.6</v>
      </c>
      <c r="K15" s="25"/>
      <c r="L15" s="19">
        <f>SUM(L6:L14)</f>
        <v>66.94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6" t="s">
        <v>4</v>
      </c>
      <c r="D26" s="57"/>
      <c r="E26" s="31"/>
      <c r="F26" s="32">
        <f>F15+F25</f>
        <v>590</v>
      </c>
      <c r="G26" s="32">
        <f t="shared" ref="G26:J26" si="2">G15+G25</f>
        <v>17.34</v>
      </c>
      <c r="H26" s="32">
        <f t="shared" si="2"/>
        <v>20.090000000000003</v>
      </c>
      <c r="I26" s="32">
        <f t="shared" si="2"/>
        <v>76.88</v>
      </c>
      <c r="J26" s="32">
        <f t="shared" si="2"/>
        <v>565.6</v>
      </c>
      <c r="K26" s="32"/>
      <c r="L26" s="32">
        <f t="shared" ref="L26" si="3">L15+L25</f>
        <v>66.94</v>
      </c>
    </row>
    <row r="27" spans="1:12" ht="25.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49</v>
      </c>
      <c r="F27" s="40">
        <v>280</v>
      </c>
      <c r="G27" s="40">
        <v>22.48</v>
      </c>
      <c r="H27" s="40">
        <v>24.26</v>
      </c>
      <c r="I27" s="40">
        <v>45.46</v>
      </c>
      <c r="J27" s="40">
        <v>548.4</v>
      </c>
      <c r="K27" s="41">
        <v>849</v>
      </c>
      <c r="L27" s="40">
        <v>50.15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59</v>
      </c>
      <c r="F29" s="43">
        <v>215</v>
      </c>
      <c r="G29" s="43">
        <v>0.1</v>
      </c>
      <c r="H29" s="43">
        <v>0</v>
      </c>
      <c r="I29" s="43">
        <v>15</v>
      </c>
      <c r="J29" s="43">
        <v>60</v>
      </c>
      <c r="K29" s="44">
        <v>393</v>
      </c>
      <c r="L29" s="43">
        <v>1.62</v>
      </c>
    </row>
    <row r="30" spans="1:12" ht="15" x14ac:dyDescent="0.25">
      <c r="A30" s="14"/>
      <c r="B30" s="15"/>
      <c r="C30" s="11"/>
      <c r="D30" s="7" t="s">
        <v>23</v>
      </c>
      <c r="E30" s="42" t="s">
        <v>50</v>
      </c>
      <c r="F30" s="43">
        <v>50</v>
      </c>
      <c r="G30" s="43">
        <v>3.95</v>
      </c>
      <c r="H30" s="43">
        <v>0.5</v>
      </c>
      <c r="I30" s="43">
        <v>24.15</v>
      </c>
      <c r="J30" s="43">
        <v>116.6</v>
      </c>
      <c r="K30" s="44">
        <v>1</v>
      </c>
      <c r="L30" s="43">
        <v>3.2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32</v>
      </c>
      <c r="E32" s="42" t="s">
        <v>46</v>
      </c>
      <c r="F32" s="43">
        <v>50</v>
      </c>
      <c r="G32" s="43">
        <v>1.98</v>
      </c>
      <c r="H32" s="43">
        <v>0.4</v>
      </c>
      <c r="I32" s="43">
        <v>0.36</v>
      </c>
      <c r="J32" s="43">
        <v>52.2</v>
      </c>
      <c r="K32" s="44">
        <v>1</v>
      </c>
      <c r="L32" s="43">
        <v>3.2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595</v>
      </c>
      <c r="G34" s="19">
        <f t="shared" ref="G34" si="4">SUM(G27:G33)</f>
        <v>28.51</v>
      </c>
      <c r="H34" s="19">
        <f t="shared" ref="H34" si="5">SUM(H27:H33)</f>
        <v>25.16</v>
      </c>
      <c r="I34" s="19">
        <f t="shared" ref="I34" si="6">SUM(I27:I33)</f>
        <v>84.97</v>
      </c>
      <c r="J34" s="19">
        <f t="shared" ref="J34:L34" si="7">SUM(J27:J33)</f>
        <v>777.2</v>
      </c>
      <c r="K34" s="25"/>
      <c r="L34" s="19">
        <f t="shared" si="7"/>
        <v>58.17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x14ac:dyDescent="0.2">
      <c r="A45" s="33">
        <f>A27</f>
        <v>1</v>
      </c>
      <c r="B45" s="33">
        <f>B27</f>
        <v>2</v>
      </c>
      <c r="C45" s="56" t="s">
        <v>4</v>
      </c>
      <c r="D45" s="57"/>
      <c r="E45" s="31"/>
      <c r="F45" s="32">
        <f>F34+F44</f>
        <v>595</v>
      </c>
      <c r="G45" s="32">
        <f t="shared" ref="G45" si="12">G34+G44</f>
        <v>28.51</v>
      </c>
      <c r="H45" s="32">
        <f t="shared" ref="H45" si="13">H34+H44</f>
        <v>25.16</v>
      </c>
      <c r="I45" s="32">
        <f t="shared" ref="I45" si="14">I34+I44</f>
        <v>84.97</v>
      </c>
      <c r="J45" s="32">
        <f t="shared" ref="J45:L45" si="15">J34+J44</f>
        <v>777.2</v>
      </c>
      <c r="K45" s="32"/>
      <c r="L45" s="32">
        <f t="shared" si="15"/>
        <v>58.17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51</v>
      </c>
      <c r="F46" s="40">
        <v>150</v>
      </c>
      <c r="G46" s="40">
        <v>14.4</v>
      </c>
      <c r="H46" s="40">
        <v>23.1</v>
      </c>
      <c r="I46" s="40">
        <v>2.85</v>
      </c>
      <c r="J46" s="40">
        <v>276</v>
      </c>
      <c r="K46" s="41">
        <v>75</v>
      </c>
      <c r="L46" s="40">
        <v>45.8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 t="s">
        <v>43</v>
      </c>
      <c r="F48" s="43">
        <v>215</v>
      </c>
      <c r="G48" s="43">
        <v>0.1</v>
      </c>
      <c r="H48" s="43">
        <v>0</v>
      </c>
      <c r="I48" s="43">
        <v>15</v>
      </c>
      <c r="J48" s="51">
        <v>60</v>
      </c>
      <c r="K48" s="44">
        <v>393</v>
      </c>
      <c r="L48" s="43">
        <v>1.62</v>
      </c>
    </row>
    <row r="49" spans="1:12" ht="15" x14ac:dyDescent="0.25">
      <c r="A49" s="23"/>
      <c r="B49" s="15"/>
      <c r="C49" s="11"/>
      <c r="D49" s="7" t="s">
        <v>23</v>
      </c>
      <c r="E49" s="42" t="s">
        <v>50</v>
      </c>
      <c r="F49" s="43">
        <v>50</v>
      </c>
      <c r="G49" s="43">
        <v>3.95</v>
      </c>
      <c r="H49" s="43">
        <v>0.5</v>
      </c>
      <c r="I49" s="43">
        <v>24.15</v>
      </c>
      <c r="J49" s="43">
        <v>116.6</v>
      </c>
      <c r="K49" s="44">
        <v>1</v>
      </c>
      <c r="L49" s="43">
        <v>3.2</v>
      </c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 t="s">
        <v>32</v>
      </c>
      <c r="E51" s="42" t="s">
        <v>46</v>
      </c>
      <c r="F51" s="43">
        <v>50</v>
      </c>
      <c r="G51" s="43">
        <v>1.98</v>
      </c>
      <c r="H51" s="43">
        <v>0.4</v>
      </c>
      <c r="I51" s="43">
        <v>0.36</v>
      </c>
      <c r="J51" s="43">
        <v>52.2</v>
      </c>
      <c r="K51" s="44">
        <v>1</v>
      </c>
      <c r="L51" s="43">
        <v>3.2</v>
      </c>
    </row>
    <row r="52" spans="1:12" ht="15" x14ac:dyDescent="0.25">
      <c r="A52" s="23"/>
      <c r="B52" s="15"/>
      <c r="C52" s="11"/>
      <c r="D52" s="6" t="s">
        <v>45</v>
      </c>
      <c r="E52" s="42" t="s">
        <v>47</v>
      </c>
      <c r="F52" s="43">
        <v>10</v>
      </c>
      <c r="G52" s="43">
        <v>0.14000000000000001</v>
      </c>
      <c r="H52" s="43">
        <v>7.2</v>
      </c>
      <c r="I52" s="43">
        <v>0.14000000000000001</v>
      </c>
      <c r="J52" s="43">
        <v>33</v>
      </c>
      <c r="K52" s="44">
        <v>608</v>
      </c>
      <c r="L52" s="43">
        <v>17.399999999999999</v>
      </c>
    </row>
    <row r="53" spans="1:12" ht="15" x14ac:dyDescent="0.25">
      <c r="A53" s="23"/>
      <c r="B53" s="15"/>
      <c r="C53" s="11"/>
      <c r="D53" s="6" t="s">
        <v>45</v>
      </c>
      <c r="E53" s="42" t="s">
        <v>48</v>
      </c>
      <c r="F53" s="43">
        <v>15</v>
      </c>
      <c r="G53" s="43">
        <v>4.8</v>
      </c>
      <c r="H53" s="43">
        <v>5.6</v>
      </c>
      <c r="I53" s="43">
        <v>0</v>
      </c>
      <c r="J53" s="43">
        <v>70.8</v>
      </c>
      <c r="K53" s="44">
        <v>317</v>
      </c>
      <c r="L53" s="43">
        <v>15.12</v>
      </c>
    </row>
    <row r="54" spans="1:12" ht="15" x14ac:dyDescent="0.25">
      <c r="A54" s="23"/>
      <c r="B54" s="15"/>
      <c r="C54" s="11"/>
      <c r="D54" s="6" t="s">
        <v>26</v>
      </c>
      <c r="E54" s="42" t="s">
        <v>52</v>
      </c>
      <c r="F54" s="43">
        <v>60</v>
      </c>
      <c r="G54" s="43">
        <v>2.95</v>
      </c>
      <c r="H54" s="43">
        <v>0.55000000000000004</v>
      </c>
      <c r="I54" s="43">
        <v>22.25</v>
      </c>
      <c r="J54" s="43">
        <v>58.2</v>
      </c>
      <c r="K54" s="44">
        <v>306</v>
      </c>
      <c r="L54" s="43">
        <v>8.8000000000000007</v>
      </c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550</v>
      </c>
      <c r="G55" s="19">
        <f t="shared" ref="G55" si="16">SUM(G46:G54)</f>
        <v>28.32</v>
      </c>
      <c r="H55" s="19">
        <f t="shared" ref="H55" si="17">SUM(H46:H54)</f>
        <v>37.349999999999994</v>
      </c>
      <c r="I55" s="19">
        <f t="shared" ref="I55" si="18">SUM(I46:I54)</f>
        <v>64.75</v>
      </c>
      <c r="J55" s="19">
        <f>SUM(J46:J54)</f>
        <v>666.8</v>
      </c>
      <c r="K55" s="25"/>
      <c r="L55" s="19">
        <f t="shared" ref="L55" si="19">SUM(L46:L54)</f>
        <v>95.14</v>
      </c>
    </row>
    <row r="56" spans="1:12" ht="15" x14ac:dyDescent="0.25">
      <c r="A56" s="26">
        <f>A46</f>
        <v>1</v>
      </c>
      <c r="B56" s="13">
        <f>B46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20">SUM(G56:G64)</f>
        <v>0</v>
      </c>
      <c r="H65" s="19">
        <f t="shared" ref="H65" si="21">SUM(H56:H64)</f>
        <v>0</v>
      </c>
      <c r="I65" s="19">
        <f t="shared" ref="I65" si="22">SUM(I56:I64)</f>
        <v>0</v>
      </c>
      <c r="J65" s="19">
        <f t="shared" ref="J65:L65" si="23">SUM(J56:J64)</f>
        <v>0</v>
      </c>
      <c r="K65" s="25"/>
      <c r="L65" s="19">
        <f t="shared" si="23"/>
        <v>0</v>
      </c>
    </row>
    <row r="66" spans="1:12" ht="15.75" customHeight="1" x14ac:dyDescent="0.2">
      <c r="A66" s="29">
        <f>A46</f>
        <v>1</v>
      </c>
      <c r="B66" s="30">
        <f>B46</f>
        <v>3</v>
      </c>
      <c r="C66" s="56" t="s">
        <v>4</v>
      </c>
      <c r="D66" s="57"/>
      <c r="E66" s="31"/>
      <c r="F66" s="32">
        <f>F55+F65</f>
        <v>550</v>
      </c>
      <c r="G66" s="32">
        <f t="shared" ref="G66" si="24">G55+G65</f>
        <v>28.32</v>
      </c>
      <c r="H66" s="32">
        <f t="shared" ref="H66" si="25">H55+H65</f>
        <v>37.349999999999994</v>
      </c>
      <c r="I66" s="32">
        <f t="shared" ref="I66" si="26">I55+I65</f>
        <v>64.75</v>
      </c>
      <c r="J66" s="32">
        <f t="shared" ref="J66:L66" si="27">J55+J65</f>
        <v>666.8</v>
      </c>
      <c r="K66" s="32"/>
      <c r="L66" s="32">
        <f t="shared" si="27"/>
        <v>95.14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28</v>
      </c>
      <c r="H67" s="40">
        <v>19.2</v>
      </c>
      <c r="I67" s="40">
        <v>27.4</v>
      </c>
      <c r="J67" s="40">
        <v>394</v>
      </c>
      <c r="K67" s="41">
        <v>71</v>
      </c>
      <c r="L67" s="40">
        <v>76.8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1.3</v>
      </c>
      <c r="H69" s="43">
        <v>1.1399999999999999</v>
      </c>
      <c r="I69" s="43">
        <v>11.38</v>
      </c>
      <c r="J69" s="43">
        <v>60.68</v>
      </c>
      <c r="K69" s="44">
        <v>265</v>
      </c>
      <c r="L69" s="43">
        <v>11.1</v>
      </c>
    </row>
    <row r="70" spans="1:12" ht="15" x14ac:dyDescent="0.25">
      <c r="A70" s="23"/>
      <c r="B70" s="15"/>
      <c r="C70" s="11"/>
      <c r="D70" s="7" t="s">
        <v>23</v>
      </c>
      <c r="E70" s="42" t="s">
        <v>50</v>
      </c>
      <c r="F70" s="43">
        <v>50</v>
      </c>
      <c r="G70" s="43">
        <v>3.95</v>
      </c>
      <c r="H70" s="43">
        <v>0.5</v>
      </c>
      <c r="I70" s="43">
        <v>24.15</v>
      </c>
      <c r="J70" s="43">
        <v>116.6</v>
      </c>
      <c r="K70" s="44">
        <v>1</v>
      </c>
      <c r="L70" s="43">
        <v>3.2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32</v>
      </c>
      <c r="E72" s="42" t="s">
        <v>46</v>
      </c>
      <c r="F72" s="43">
        <v>50</v>
      </c>
      <c r="G72" s="43">
        <v>1.98</v>
      </c>
      <c r="H72" s="43">
        <v>0.4</v>
      </c>
      <c r="I72" s="43">
        <v>0.36</v>
      </c>
      <c r="J72" s="43">
        <v>52.2</v>
      </c>
      <c r="K72" s="44">
        <v>1</v>
      </c>
      <c r="L72" s="43">
        <v>3.2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SUM(F67:F73)</f>
        <v>500</v>
      </c>
      <c r="G74" s="19">
        <f t="shared" ref="G74" si="28">SUM(G67:G73)</f>
        <v>35.229999999999997</v>
      </c>
      <c r="H74" s="19">
        <f t="shared" ref="H74" si="29">SUM(H67:H73)</f>
        <v>21.24</v>
      </c>
      <c r="I74" s="19">
        <f t="shared" ref="I74" si="30">SUM(I67:I73)</f>
        <v>63.29</v>
      </c>
      <c r="J74" s="19">
        <f t="shared" ref="J74:L74" si="31">SUM(J67:J73)</f>
        <v>623.48</v>
      </c>
      <c r="K74" s="25"/>
      <c r="L74" s="19">
        <f t="shared" si="31"/>
        <v>94.3</v>
      </c>
    </row>
    <row r="75" spans="1:12" ht="15" x14ac:dyDescent="0.2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2">SUM(G75:G83)</f>
        <v>0</v>
      </c>
      <c r="H84" s="19">
        <f t="shared" ref="H84" si="33">SUM(H75:H83)</f>
        <v>0</v>
      </c>
      <c r="I84" s="19">
        <f t="shared" ref="I84" si="34">SUM(I75:I83)</f>
        <v>0</v>
      </c>
      <c r="J84" s="19">
        <f t="shared" ref="J84:L84" si="35">SUM(J75:J83)</f>
        <v>0</v>
      </c>
      <c r="K84" s="25"/>
      <c r="L84" s="19">
        <f t="shared" si="35"/>
        <v>0</v>
      </c>
    </row>
    <row r="85" spans="1:12" ht="15.75" customHeight="1" x14ac:dyDescent="0.2">
      <c r="A85" s="29">
        <f>A67</f>
        <v>1</v>
      </c>
      <c r="B85" s="30">
        <f>B67</f>
        <v>4</v>
      </c>
      <c r="C85" s="56" t="s">
        <v>4</v>
      </c>
      <c r="D85" s="57"/>
      <c r="E85" s="31"/>
      <c r="F85" s="32">
        <f>F74+F84</f>
        <v>500</v>
      </c>
      <c r="G85" s="32">
        <f t="shared" ref="G85" si="36">G74+G84</f>
        <v>35.229999999999997</v>
      </c>
      <c r="H85" s="32">
        <f t="shared" ref="H85" si="37">H74+H84</f>
        <v>21.24</v>
      </c>
      <c r="I85" s="32">
        <f t="shared" ref="I85" si="38">I74+I84</f>
        <v>63.29</v>
      </c>
      <c r="J85" s="32">
        <f t="shared" ref="J85:L85" si="39">J74+J84</f>
        <v>623.48</v>
      </c>
      <c r="K85" s="32"/>
      <c r="L85" s="32">
        <f t="shared" si="39"/>
        <v>94.3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55</v>
      </c>
      <c r="F86" s="40">
        <v>460</v>
      </c>
      <c r="G86" s="40">
        <v>35.72</v>
      </c>
      <c r="H86" s="40">
        <v>34.99</v>
      </c>
      <c r="I86" s="40">
        <v>47.83</v>
      </c>
      <c r="J86" s="40">
        <v>637.11</v>
      </c>
      <c r="K86" s="41">
        <v>75</v>
      </c>
      <c r="L86" s="40">
        <v>53.26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22</v>
      </c>
      <c r="E88" s="42" t="s">
        <v>59</v>
      </c>
      <c r="F88" s="43">
        <v>215</v>
      </c>
      <c r="G88" s="43">
        <v>0.1</v>
      </c>
      <c r="H88" s="43">
        <v>0</v>
      </c>
      <c r="I88" s="43">
        <v>15</v>
      </c>
      <c r="J88" s="43">
        <v>60</v>
      </c>
      <c r="K88" s="44">
        <v>393</v>
      </c>
      <c r="L88" s="43">
        <v>1.62</v>
      </c>
    </row>
    <row r="89" spans="1:12" ht="15" x14ac:dyDescent="0.25">
      <c r="A89" s="23"/>
      <c r="B89" s="15"/>
      <c r="C89" s="11"/>
      <c r="D89" s="7" t="s">
        <v>23</v>
      </c>
      <c r="E89" s="42" t="s">
        <v>50</v>
      </c>
      <c r="F89" s="43">
        <v>50</v>
      </c>
      <c r="G89" s="43">
        <v>3.95</v>
      </c>
      <c r="H89" s="43">
        <v>0.5</v>
      </c>
      <c r="I89" s="43">
        <v>24.15</v>
      </c>
      <c r="J89" s="43">
        <v>116.6</v>
      </c>
      <c r="K89" s="44">
        <v>1</v>
      </c>
      <c r="L89" s="43">
        <v>3.2</v>
      </c>
    </row>
    <row r="90" spans="1:12" ht="15" x14ac:dyDescent="0.2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 t="s">
        <v>32</v>
      </c>
      <c r="E91" s="42" t="s">
        <v>46</v>
      </c>
      <c r="F91" s="43">
        <v>50</v>
      </c>
      <c r="G91" s="43">
        <v>1.98</v>
      </c>
      <c r="H91" s="43">
        <v>0.4</v>
      </c>
      <c r="I91" s="43">
        <v>0.36</v>
      </c>
      <c r="J91" s="43">
        <v>52.2</v>
      </c>
      <c r="K91" s="44">
        <v>1</v>
      </c>
      <c r="L91" s="43">
        <v>3.2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775</v>
      </c>
      <c r="G93" s="19">
        <f t="shared" ref="G93" si="40">SUM(G86:G92)</f>
        <v>41.75</v>
      </c>
      <c r="H93" s="19">
        <f t="shared" ref="H93" si="41">SUM(H86:H92)</f>
        <v>35.89</v>
      </c>
      <c r="I93" s="19">
        <f t="shared" ref="I93" si="42">SUM(I86:I92)</f>
        <v>87.339999999999989</v>
      </c>
      <c r="J93" s="19">
        <f t="shared" ref="J93:L93" si="43">SUM(J86:J92)</f>
        <v>865.91000000000008</v>
      </c>
      <c r="K93" s="25"/>
      <c r="L93" s="19">
        <f t="shared" si="43"/>
        <v>61.28</v>
      </c>
    </row>
    <row r="94" spans="1:12" ht="15" x14ac:dyDescent="0.2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4">SUM(G94:G102)</f>
        <v>0</v>
      </c>
      <c r="H103" s="19">
        <f t="shared" ref="H103" si="45">SUM(H94:H102)</f>
        <v>0</v>
      </c>
      <c r="I103" s="19">
        <f t="shared" ref="I103" si="46">SUM(I94:I102)</f>
        <v>0</v>
      </c>
      <c r="J103" s="19">
        <f t="shared" ref="J103:L103" si="47">SUM(J94:J102)</f>
        <v>0</v>
      </c>
      <c r="K103" s="25"/>
      <c r="L103" s="19">
        <f t="shared" si="47"/>
        <v>0</v>
      </c>
    </row>
    <row r="104" spans="1:12" ht="15.75" customHeight="1" x14ac:dyDescent="0.2">
      <c r="A104" s="29">
        <f>A86</f>
        <v>1</v>
      </c>
      <c r="B104" s="30">
        <f>B86</f>
        <v>5</v>
      </c>
      <c r="C104" s="56" t="s">
        <v>4</v>
      </c>
      <c r="D104" s="57"/>
      <c r="E104" s="31"/>
      <c r="F104" s="32">
        <f>F93+F103</f>
        <v>775</v>
      </c>
      <c r="G104" s="32">
        <f t="shared" ref="G104" si="48">G93+G103</f>
        <v>41.75</v>
      </c>
      <c r="H104" s="32">
        <f t="shared" ref="H104" si="49">H93+H103</f>
        <v>35.89</v>
      </c>
      <c r="I104" s="32">
        <f t="shared" ref="I104" si="50">I93+I103</f>
        <v>87.339999999999989</v>
      </c>
      <c r="J104" s="32">
        <f t="shared" ref="J104:L104" si="51">J93+J103</f>
        <v>865.91000000000008</v>
      </c>
      <c r="K104" s="32"/>
      <c r="L104" s="32">
        <f t="shared" si="51"/>
        <v>61.28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39" t="s">
        <v>42</v>
      </c>
      <c r="F105" s="40">
        <v>250</v>
      </c>
      <c r="G105" s="40">
        <v>5.27</v>
      </c>
      <c r="H105" s="40">
        <v>6.24</v>
      </c>
      <c r="I105" s="40">
        <v>40.68</v>
      </c>
      <c r="J105" s="40">
        <v>241</v>
      </c>
      <c r="K105" s="41">
        <v>71</v>
      </c>
      <c r="L105" s="40">
        <v>26.4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22</v>
      </c>
      <c r="E107" s="42" t="s">
        <v>43</v>
      </c>
      <c r="F107" s="43">
        <v>215</v>
      </c>
      <c r="G107" s="43">
        <v>0.1</v>
      </c>
      <c r="H107" s="43">
        <v>0</v>
      </c>
      <c r="I107" s="43">
        <v>15</v>
      </c>
      <c r="J107" s="43">
        <v>60</v>
      </c>
      <c r="K107" s="44">
        <v>393</v>
      </c>
      <c r="L107" s="43">
        <v>1.62</v>
      </c>
    </row>
    <row r="108" spans="1:12" ht="15" x14ac:dyDescent="0.25">
      <c r="A108" s="23"/>
      <c r="B108" s="15"/>
      <c r="C108" s="11"/>
      <c r="D108" s="7" t="s">
        <v>23</v>
      </c>
      <c r="E108" s="42" t="s">
        <v>44</v>
      </c>
      <c r="F108" s="43">
        <v>50</v>
      </c>
      <c r="G108" s="43">
        <v>3.95</v>
      </c>
      <c r="H108" s="43">
        <v>0.5</v>
      </c>
      <c r="I108" s="43">
        <v>24.15</v>
      </c>
      <c r="J108" s="43">
        <v>116.6</v>
      </c>
      <c r="K108" s="44">
        <v>1</v>
      </c>
      <c r="L108" s="43">
        <v>3.2</v>
      </c>
    </row>
    <row r="109" spans="1:12" ht="15" x14ac:dyDescent="0.25">
      <c r="A109" s="23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 t="s">
        <v>32</v>
      </c>
      <c r="E110" s="42" t="s">
        <v>46</v>
      </c>
      <c r="F110" s="43">
        <v>50</v>
      </c>
      <c r="G110" s="43">
        <v>1.98</v>
      </c>
      <c r="H110" s="43">
        <v>0.4</v>
      </c>
      <c r="I110" s="43">
        <v>0.36</v>
      </c>
      <c r="J110" s="43">
        <v>52.2</v>
      </c>
      <c r="K110" s="44">
        <v>1</v>
      </c>
      <c r="L110" s="43">
        <v>3.2</v>
      </c>
    </row>
    <row r="111" spans="1:12" ht="15" x14ac:dyDescent="0.25">
      <c r="A111" s="23"/>
      <c r="B111" s="15"/>
      <c r="C111" s="11"/>
      <c r="D111" s="6" t="s">
        <v>45</v>
      </c>
      <c r="E111" s="42" t="s">
        <v>47</v>
      </c>
      <c r="F111" s="43">
        <v>10</v>
      </c>
      <c r="G111" s="43">
        <v>0.14000000000000001</v>
      </c>
      <c r="H111" s="43">
        <v>7.2</v>
      </c>
      <c r="I111" s="43">
        <v>0.14000000000000001</v>
      </c>
      <c r="J111" s="43">
        <v>33</v>
      </c>
      <c r="K111" s="44">
        <v>608</v>
      </c>
      <c r="L111" s="43">
        <v>17.399999999999999</v>
      </c>
    </row>
    <row r="112" spans="1:12" ht="15" x14ac:dyDescent="0.25">
      <c r="A112" s="23"/>
      <c r="B112" s="15"/>
      <c r="C112" s="11"/>
      <c r="D112" s="6" t="s">
        <v>45</v>
      </c>
      <c r="E112" s="42" t="s">
        <v>48</v>
      </c>
      <c r="F112" s="43">
        <v>15</v>
      </c>
      <c r="G112" s="43">
        <v>0.15</v>
      </c>
      <c r="H112" s="43">
        <v>10.88</v>
      </c>
      <c r="I112" s="43">
        <v>0.21</v>
      </c>
      <c r="J112" s="43">
        <v>99.3</v>
      </c>
      <c r="K112" s="44">
        <v>317</v>
      </c>
      <c r="L112" s="43">
        <v>15.12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SUM(F105:F114)</f>
        <v>590</v>
      </c>
      <c r="G115" s="19">
        <f t="shared" ref="G115:I115" si="52">SUM(G105:G114)</f>
        <v>11.590000000000002</v>
      </c>
      <c r="H115" s="19">
        <f t="shared" si="52"/>
        <v>25.22</v>
      </c>
      <c r="I115" s="19">
        <f t="shared" si="52"/>
        <v>80.539999999999992</v>
      </c>
      <c r="J115" s="19">
        <f>SUM(J105:J114)</f>
        <v>602.1</v>
      </c>
      <c r="K115" s="25"/>
      <c r="L115" s="19">
        <f t="shared" ref="L115" si="53">SUM(L105:L114)</f>
        <v>66.94</v>
      </c>
    </row>
    <row r="116" spans="1:12" ht="15" x14ac:dyDescent="0.25">
      <c r="A116" s="26">
        <f>A105</f>
        <v>2</v>
      </c>
      <c r="B116" s="13">
        <f>B105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4">SUM(G116:G124)</f>
        <v>0</v>
      </c>
      <c r="H125" s="19">
        <f t="shared" si="54"/>
        <v>0</v>
      </c>
      <c r="I125" s="19">
        <f t="shared" si="54"/>
        <v>0</v>
      </c>
      <c r="J125" s="19">
        <f t="shared" si="54"/>
        <v>0</v>
      </c>
      <c r="K125" s="25"/>
      <c r="L125" s="19">
        <f t="shared" ref="L125" si="55">SUM(L116:L124)</f>
        <v>0</v>
      </c>
    </row>
    <row r="126" spans="1:12" ht="15" x14ac:dyDescent="0.2">
      <c r="A126" s="29">
        <f>A105</f>
        <v>2</v>
      </c>
      <c r="B126" s="30">
        <f>B105</f>
        <v>1</v>
      </c>
      <c r="C126" s="56" t="s">
        <v>4</v>
      </c>
      <c r="D126" s="57"/>
      <c r="E126" s="31"/>
      <c r="F126" s="32">
        <f>F115+F125</f>
        <v>590</v>
      </c>
      <c r="G126" s="32">
        <f t="shared" ref="G126" si="56">G115+G125</f>
        <v>11.590000000000002</v>
      </c>
      <c r="H126" s="32">
        <f t="shared" ref="H126" si="57">H115+H125</f>
        <v>25.22</v>
      </c>
      <c r="I126" s="32">
        <f t="shared" ref="I126" si="58">I115+I125</f>
        <v>80.539999999999992</v>
      </c>
      <c r="J126" s="32">
        <f t="shared" ref="J126:L126" si="59">J115+J125</f>
        <v>602.1</v>
      </c>
      <c r="K126" s="32"/>
      <c r="L126" s="32">
        <f t="shared" si="59"/>
        <v>66.94</v>
      </c>
    </row>
    <row r="127" spans="1:12" ht="25.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56</v>
      </c>
      <c r="F127" s="40">
        <v>270</v>
      </c>
      <c r="G127" s="40">
        <v>19.95</v>
      </c>
      <c r="H127" s="40">
        <v>14.02</v>
      </c>
      <c r="I127" s="40">
        <v>31.13</v>
      </c>
      <c r="J127" s="40">
        <v>333.64</v>
      </c>
      <c r="K127" s="41">
        <v>668</v>
      </c>
      <c r="L127" s="40">
        <v>76.02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43</v>
      </c>
      <c r="F129" s="43">
        <v>215</v>
      </c>
      <c r="G129" s="43">
        <v>0.1</v>
      </c>
      <c r="H129" s="43">
        <v>0</v>
      </c>
      <c r="I129" s="43">
        <v>15</v>
      </c>
      <c r="J129" s="43">
        <v>52</v>
      </c>
      <c r="K129" s="44">
        <v>393</v>
      </c>
      <c r="L129" s="43">
        <v>1.62</v>
      </c>
    </row>
    <row r="130" spans="1:12" ht="15" x14ac:dyDescent="0.25">
      <c r="A130" s="14"/>
      <c r="B130" s="15"/>
      <c r="C130" s="11"/>
      <c r="D130" s="7" t="s">
        <v>23</v>
      </c>
      <c r="E130" s="42" t="s">
        <v>44</v>
      </c>
      <c r="F130" s="43">
        <v>50</v>
      </c>
      <c r="G130" s="43">
        <v>3.95</v>
      </c>
      <c r="H130" s="43">
        <v>0.5</v>
      </c>
      <c r="I130" s="43">
        <v>24.15</v>
      </c>
      <c r="J130" s="43">
        <v>116.6</v>
      </c>
      <c r="K130" s="44">
        <v>1</v>
      </c>
      <c r="L130" s="43">
        <v>3.2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32</v>
      </c>
      <c r="E132" s="42" t="s">
        <v>46</v>
      </c>
      <c r="F132" s="43">
        <v>50</v>
      </c>
      <c r="G132" s="43">
        <v>1.98</v>
      </c>
      <c r="H132" s="43">
        <v>0.4</v>
      </c>
      <c r="I132" s="43">
        <v>0.36</v>
      </c>
      <c r="J132" s="43">
        <v>52.2</v>
      </c>
      <c r="K132" s="44">
        <v>1</v>
      </c>
      <c r="L132" s="43">
        <v>3.2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SUM(F127:F132)</f>
        <v>585</v>
      </c>
      <c r="G136" s="19">
        <f>SUM(G127:G132)</f>
        <v>25.98</v>
      </c>
      <c r="H136" s="19">
        <f>SUM(H127:H132)</f>
        <v>14.92</v>
      </c>
      <c r="I136" s="19">
        <f>SUM(I127:I132)</f>
        <v>70.64</v>
      </c>
      <c r="J136" s="19">
        <f>SUM(J127:J133)</f>
        <v>554.44000000000005</v>
      </c>
      <c r="K136" s="25"/>
      <c r="L136" s="19">
        <f>SUM(L127:L132)</f>
        <v>84.04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>SUM(G137:G145)</f>
        <v>0</v>
      </c>
      <c r="H146" s="19">
        <f>SUM(H137:H145)</f>
        <v>0</v>
      </c>
      <c r="I146" s="19">
        <f>SUM(I137:I145)</f>
        <v>0</v>
      </c>
      <c r="J146" s="19">
        <f>SUM(J137:J145)</f>
        <v>0</v>
      </c>
      <c r="K146" s="25"/>
      <c r="L146" s="19">
        <f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56" t="s">
        <v>4</v>
      </c>
      <c r="D147" s="57"/>
      <c r="E147" s="31"/>
      <c r="F147" s="32">
        <f>F136+F146</f>
        <v>585</v>
      </c>
      <c r="G147" s="32">
        <f>G136+G146</f>
        <v>25.98</v>
      </c>
      <c r="H147" s="32">
        <f>H136+H146</f>
        <v>14.92</v>
      </c>
      <c r="I147" s="32">
        <f>I136+I146</f>
        <v>70.64</v>
      </c>
      <c r="J147" s="32">
        <f>J136+J146</f>
        <v>554.44000000000005</v>
      </c>
      <c r="K147" s="32"/>
      <c r="L147" s="32">
        <f>L136+L146</f>
        <v>84.04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51</v>
      </c>
      <c r="F148" s="40">
        <v>150</v>
      </c>
      <c r="G148" s="40">
        <v>14.4</v>
      </c>
      <c r="H148" s="40">
        <v>23.1</v>
      </c>
      <c r="I148" s="40">
        <v>2.85</v>
      </c>
      <c r="J148" s="40">
        <v>276</v>
      </c>
      <c r="K148" s="41">
        <v>75</v>
      </c>
      <c r="L148" s="40">
        <v>45.8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60</v>
      </c>
      <c r="F150" s="43">
        <v>200</v>
      </c>
      <c r="G150" s="43">
        <v>3.58</v>
      </c>
      <c r="H150" s="43">
        <v>2.68</v>
      </c>
      <c r="I150" s="43">
        <v>28.34</v>
      </c>
      <c r="J150" s="43">
        <v>151.80000000000001</v>
      </c>
      <c r="K150" s="44">
        <v>380</v>
      </c>
      <c r="L150" s="43">
        <v>12.4</v>
      </c>
    </row>
    <row r="151" spans="1:12" ht="15.75" customHeight="1" x14ac:dyDescent="0.25">
      <c r="A151" s="23"/>
      <c r="B151" s="15"/>
      <c r="C151" s="11"/>
      <c r="D151" s="7" t="s">
        <v>23</v>
      </c>
      <c r="E151" s="42" t="s">
        <v>50</v>
      </c>
      <c r="F151" s="43">
        <v>50</v>
      </c>
      <c r="G151" s="43">
        <v>3.95</v>
      </c>
      <c r="H151" s="43">
        <v>0.5</v>
      </c>
      <c r="I151" s="43">
        <v>24.15</v>
      </c>
      <c r="J151" s="43">
        <v>116.6</v>
      </c>
      <c r="K151" s="44">
        <v>1</v>
      </c>
      <c r="L151" s="43">
        <v>3.2</v>
      </c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 t="s">
        <v>32</v>
      </c>
      <c r="E153" s="42" t="s">
        <v>46</v>
      </c>
      <c r="F153" s="43">
        <v>50</v>
      </c>
      <c r="G153" s="43">
        <v>1.98</v>
      </c>
      <c r="H153" s="43">
        <v>0.4</v>
      </c>
      <c r="I153" s="43">
        <v>0.36</v>
      </c>
      <c r="J153" s="43">
        <v>52.2</v>
      </c>
      <c r="K153" s="44">
        <v>1</v>
      </c>
      <c r="L153" s="43">
        <v>3.2</v>
      </c>
    </row>
    <row r="154" spans="1:12" ht="15" x14ac:dyDescent="0.25">
      <c r="A154" s="23"/>
      <c r="B154" s="15"/>
      <c r="C154" s="11"/>
      <c r="D154" s="6" t="s">
        <v>45</v>
      </c>
      <c r="E154" s="42" t="s">
        <v>47</v>
      </c>
      <c r="F154" s="43">
        <v>10</v>
      </c>
      <c r="G154" s="43">
        <v>0.14000000000000001</v>
      </c>
      <c r="H154" s="43">
        <v>7.2</v>
      </c>
      <c r="I154" s="43">
        <v>0.14000000000000001</v>
      </c>
      <c r="J154" s="43">
        <v>33</v>
      </c>
      <c r="K154" s="44">
        <v>608</v>
      </c>
      <c r="L154" s="43">
        <v>11.6</v>
      </c>
    </row>
    <row r="155" spans="1:12" ht="15" x14ac:dyDescent="0.25">
      <c r="A155" s="23"/>
      <c r="B155" s="15"/>
      <c r="C155" s="11"/>
      <c r="D155" s="6" t="s">
        <v>45</v>
      </c>
      <c r="E155" s="42" t="s">
        <v>48</v>
      </c>
      <c r="F155" s="43">
        <v>15</v>
      </c>
      <c r="G155" s="43">
        <v>4.8</v>
      </c>
      <c r="H155" s="43">
        <v>5.6</v>
      </c>
      <c r="I155" s="43">
        <v>0</v>
      </c>
      <c r="J155" s="43">
        <v>70.8</v>
      </c>
      <c r="K155" s="44">
        <v>317</v>
      </c>
      <c r="L155" s="43">
        <v>15.2</v>
      </c>
    </row>
    <row r="156" spans="1:12" ht="15" x14ac:dyDescent="0.25">
      <c r="A156" s="23"/>
      <c r="B156" s="15"/>
      <c r="C156" s="11"/>
      <c r="D156" s="6" t="s">
        <v>26</v>
      </c>
      <c r="E156" s="42" t="s">
        <v>52</v>
      </c>
      <c r="F156" s="43">
        <v>60</v>
      </c>
      <c r="G156" s="43">
        <v>2.95</v>
      </c>
      <c r="H156" s="43">
        <v>0.55000000000000004</v>
      </c>
      <c r="I156" s="43">
        <v>22.25</v>
      </c>
      <c r="J156" s="43">
        <v>58.2</v>
      </c>
      <c r="K156" s="44">
        <v>306</v>
      </c>
      <c r="L156" s="43">
        <v>8.8000000000000007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SUM(F148:F157)</f>
        <v>535</v>
      </c>
      <c r="G158" s="19">
        <f>SUM(G148:G157)</f>
        <v>31.8</v>
      </c>
      <c r="H158" s="19">
        <f>SUM(H148:H157)</f>
        <v>40.03</v>
      </c>
      <c r="I158" s="19">
        <f>SUM(I148:I157)</f>
        <v>78.09</v>
      </c>
      <c r="J158" s="19">
        <f>SUM(J148:J157)</f>
        <v>758.6</v>
      </c>
      <c r="K158" s="25"/>
      <c r="L158" s="52">
        <f>SUM(L148:L157)</f>
        <v>100.19999999999999</v>
      </c>
    </row>
    <row r="159" spans="1:12" ht="15" x14ac:dyDescent="0.25">
      <c r="A159" s="26">
        <f>A148</f>
        <v>2</v>
      </c>
      <c r="B159" s="13">
        <f>B148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>SUM(G159:G167)</f>
        <v>0</v>
      </c>
      <c r="H168" s="19">
        <f>SUM(H159:H167)</f>
        <v>0</v>
      </c>
      <c r="I168" s="19">
        <f>SUM(I159:I167)</f>
        <v>0</v>
      </c>
      <c r="J168" s="19">
        <f>SUM(J159:J167)</f>
        <v>0</v>
      </c>
      <c r="K168" s="25"/>
      <c r="L168" s="19">
        <f>SUM(L159:L167)</f>
        <v>0</v>
      </c>
    </row>
    <row r="169" spans="1:12" ht="15.75" thickBot="1" x14ac:dyDescent="0.25">
      <c r="A169" s="29">
        <f>A148</f>
        <v>2</v>
      </c>
      <c r="B169" s="30">
        <f>B148</f>
        <v>3</v>
      </c>
      <c r="C169" s="56" t="s">
        <v>4</v>
      </c>
      <c r="D169" s="57"/>
      <c r="E169" s="31"/>
      <c r="F169" s="32">
        <f>F158+F168</f>
        <v>535</v>
      </c>
      <c r="G169" s="32">
        <f>G158+G168</f>
        <v>31.8</v>
      </c>
      <c r="H169" s="32">
        <f>H158+H168</f>
        <v>40.03</v>
      </c>
      <c r="I169" s="32">
        <f>I158+I168</f>
        <v>78.09</v>
      </c>
      <c r="J169" s="32">
        <f>J158+J168</f>
        <v>758.6</v>
      </c>
      <c r="K169" s="32"/>
      <c r="L169" s="32">
        <f>L158+L168</f>
        <v>100.19999999999999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 t="s">
        <v>57</v>
      </c>
      <c r="F170" s="40">
        <v>200</v>
      </c>
      <c r="G170" s="40">
        <v>28</v>
      </c>
      <c r="H170" s="40">
        <v>19.2</v>
      </c>
      <c r="I170" s="40">
        <v>27.4</v>
      </c>
      <c r="J170" s="40">
        <v>394</v>
      </c>
      <c r="K170" s="41">
        <v>71</v>
      </c>
      <c r="L170" s="40">
        <v>76.8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 t="s">
        <v>54</v>
      </c>
      <c r="F172" s="43">
        <v>200</v>
      </c>
      <c r="G172" s="43">
        <v>1.3</v>
      </c>
      <c r="H172" s="43">
        <v>1.1399999999999999</v>
      </c>
      <c r="I172" s="43">
        <v>11.38</v>
      </c>
      <c r="J172" s="43">
        <v>60.68</v>
      </c>
      <c r="K172" s="44">
        <v>265</v>
      </c>
      <c r="L172" s="43">
        <v>11.1</v>
      </c>
    </row>
    <row r="173" spans="1:12" ht="15" x14ac:dyDescent="0.25">
      <c r="A173" s="23"/>
      <c r="B173" s="15"/>
      <c r="C173" s="11"/>
      <c r="D173" s="7" t="s">
        <v>23</v>
      </c>
      <c r="E173" s="42" t="s">
        <v>50</v>
      </c>
      <c r="F173" s="43">
        <v>50</v>
      </c>
      <c r="G173" s="43">
        <v>3.95</v>
      </c>
      <c r="H173" s="43">
        <v>0.5</v>
      </c>
      <c r="I173" s="43">
        <v>24.15</v>
      </c>
      <c r="J173" s="43">
        <v>116.6</v>
      </c>
      <c r="K173" s="44">
        <v>1</v>
      </c>
      <c r="L173" s="43">
        <v>3.2</v>
      </c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 t="s">
        <v>32</v>
      </c>
      <c r="E175" s="42" t="s">
        <v>46</v>
      </c>
      <c r="F175" s="43">
        <v>50</v>
      </c>
      <c r="G175" s="43">
        <v>1.98</v>
      </c>
      <c r="H175" s="43">
        <v>0.4</v>
      </c>
      <c r="I175" s="43">
        <v>0.36</v>
      </c>
      <c r="J175" s="43">
        <v>52.2</v>
      </c>
      <c r="K175" s="44">
        <v>1</v>
      </c>
      <c r="L175" s="43">
        <v>3.2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500</v>
      </c>
      <c r="G177" s="19">
        <f t="shared" ref="G177:J177" si="60">SUM(G170:G176)</f>
        <v>35.229999999999997</v>
      </c>
      <c r="H177" s="19">
        <f t="shared" si="60"/>
        <v>21.24</v>
      </c>
      <c r="I177" s="19">
        <f t="shared" si="60"/>
        <v>63.29</v>
      </c>
      <c r="J177" s="19">
        <f t="shared" si="60"/>
        <v>623.48</v>
      </c>
      <c r="K177" s="25"/>
      <c r="L177" s="19">
        <f t="shared" ref="L177" si="61">SUM(L170:L176)</f>
        <v>94.3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62">SUM(G178:G186)</f>
        <v>0</v>
      </c>
      <c r="H187" s="19">
        <f t="shared" si="62"/>
        <v>0</v>
      </c>
      <c r="I187" s="19">
        <f t="shared" si="62"/>
        <v>0</v>
      </c>
      <c r="J187" s="19">
        <f t="shared" si="62"/>
        <v>0</v>
      </c>
      <c r="K187" s="25"/>
      <c r="L187" s="19">
        <f t="shared" ref="L187" si="63">SUM(L178:L186)</f>
        <v>0</v>
      </c>
    </row>
    <row r="188" spans="1:12" ht="15.75" thickBot="1" x14ac:dyDescent="0.25">
      <c r="A188" s="29">
        <f>A170</f>
        <v>2</v>
      </c>
      <c r="B188" s="30">
        <f>B170</f>
        <v>4</v>
      </c>
      <c r="C188" s="56" t="s">
        <v>4</v>
      </c>
      <c r="D188" s="57"/>
      <c r="E188" s="31"/>
      <c r="F188" s="32">
        <f>F177+F187</f>
        <v>500</v>
      </c>
      <c r="G188" s="32">
        <f t="shared" ref="G188" si="64">G177+G187</f>
        <v>35.229999999999997</v>
      </c>
      <c r="H188" s="32">
        <f t="shared" ref="H188" si="65">H177+H187</f>
        <v>21.24</v>
      </c>
      <c r="I188" s="32">
        <f t="shared" ref="I188" si="66">I177+I187</f>
        <v>63.29</v>
      </c>
      <c r="J188" s="32">
        <f t="shared" ref="J188:L188" si="67">J177+J187</f>
        <v>623.48</v>
      </c>
      <c r="K188" s="32"/>
      <c r="L188" s="32">
        <f t="shared" si="67"/>
        <v>94.3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 t="s">
        <v>58</v>
      </c>
      <c r="F189" s="40">
        <v>280</v>
      </c>
      <c r="G189" s="40">
        <v>27.28</v>
      </c>
      <c r="H189" s="40">
        <v>21.4</v>
      </c>
      <c r="I189" s="40">
        <v>100.1</v>
      </c>
      <c r="J189" s="40">
        <v>690</v>
      </c>
      <c r="K189" s="41">
        <v>849</v>
      </c>
      <c r="L189" s="40">
        <v>63.61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43</v>
      </c>
      <c r="F191" s="43">
        <v>215</v>
      </c>
      <c r="G191" s="43">
        <v>0.1</v>
      </c>
      <c r="H191" s="43">
        <v>0</v>
      </c>
      <c r="I191" s="43">
        <v>15</v>
      </c>
      <c r="J191" s="43">
        <v>53</v>
      </c>
      <c r="K191" s="44">
        <v>393</v>
      </c>
      <c r="L191" s="43">
        <v>1.62</v>
      </c>
    </row>
    <row r="192" spans="1:12" ht="15" x14ac:dyDescent="0.25">
      <c r="A192" s="23"/>
      <c r="B192" s="15"/>
      <c r="C192" s="11"/>
      <c r="D192" s="7" t="s">
        <v>23</v>
      </c>
      <c r="E192" s="42" t="s">
        <v>44</v>
      </c>
      <c r="F192" s="43">
        <v>50</v>
      </c>
      <c r="G192" s="43">
        <v>3.95</v>
      </c>
      <c r="H192" s="43">
        <v>0.5</v>
      </c>
      <c r="I192" s="43">
        <v>24.15</v>
      </c>
      <c r="J192" s="43">
        <v>116.6</v>
      </c>
      <c r="K192" s="44">
        <v>1</v>
      </c>
      <c r="L192" s="43">
        <v>3.2</v>
      </c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 t="s">
        <v>32</v>
      </c>
      <c r="E194" s="42" t="s">
        <v>46</v>
      </c>
      <c r="F194" s="43">
        <v>50</v>
      </c>
      <c r="G194" s="43">
        <v>1.98</v>
      </c>
      <c r="H194" s="43">
        <v>0.4</v>
      </c>
      <c r="I194" s="43">
        <v>0.36</v>
      </c>
      <c r="J194" s="43">
        <v>52.2</v>
      </c>
      <c r="K194" s="44">
        <v>1</v>
      </c>
      <c r="L194" s="43">
        <v>3.2</v>
      </c>
    </row>
    <row r="195" spans="1:12" ht="15" x14ac:dyDescent="0.25">
      <c r="A195" s="23"/>
      <c r="B195" s="15"/>
      <c r="C195" s="11"/>
      <c r="D195" s="6" t="s">
        <v>26</v>
      </c>
      <c r="E195" s="42" t="s">
        <v>52</v>
      </c>
      <c r="F195" s="43">
        <v>60</v>
      </c>
      <c r="G195" s="43">
        <v>2.95</v>
      </c>
      <c r="H195" s="43">
        <v>0.55000000000000004</v>
      </c>
      <c r="I195" s="43">
        <v>22.25</v>
      </c>
      <c r="J195" s="43">
        <v>58.2</v>
      </c>
      <c r="K195" s="44">
        <v>306</v>
      </c>
      <c r="L195" s="43">
        <v>8.8000000000000007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SUM(F189:F196)</f>
        <v>655</v>
      </c>
      <c r="G197" s="19">
        <f>SUM(G189:G196)</f>
        <v>36.260000000000005</v>
      </c>
      <c r="H197" s="19">
        <f>SUM(H189:H196)</f>
        <v>22.849999999999998</v>
      </c>
      <c r="I197" s="19">
        <f>SUM(I189:I196)</f>
        <v>161.86000000000001</v>
      </c>
      <c r="J197" s="52">
        <f>SUM(J189:J196)</f>
        <v>970.00000000000011</v>
      </c>
      <c r="K197" s="25"/>
      <c r="L197" s="19">
        <f>SUM(L189:L196)</f>
        <v>80.430000000000007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68">SUM(G198:G206)</f>
        <v>0</v>
      </c>
      <c r="H207" s="19">
        <f t="shared" si="68"/>
        <v>0</v>
      </c>
      <c r="I207" s="19">
        <f t="shared" si="68"/>
        <v>0</v>
      </c>
      <c r="J207" s="19">
        <f t="shared" si="68"/>
        <v>0</v>
      </c>
      <c r="K207" s="25"/>
      <c r="L207" s="19">
        <f t="shared" ref="L207" si="69">SUM(L198:L206)</f>
        <v>0</v>
      </c>
    </row>
    <row r="208" spans="1:12" ht="15.75" thickBot="1" x14ac:dyDescent="0.25">
      <c r="A208" s="29">
        <f>A189</f>
        <v>2</v>
      </c>
      <c r="B208" s="30">
        <f>B189</f>
        <v>5</v>
      </c>
      <c r="C208" s="56" t="s">
        <v>4</v>
      </c>
      <c r="D208" s="57"/>
      <c r="E208" s="31"/>
      <c r="F208" s="32">
        <f>F197+F207</f>
        <v>655</v>
      </c>
      <c r="G208" s="32">
        <f t="shared" ref="G208" si="70">G197+G207</f>
        <v>36.260000000000005</v>
      </c>
      <c r="H208" s="32">
        <f t="shared" ref="H208" si="71">H197+H207</f>
        <v>22.849999999999998</v>
      </c>
      <c r="I208" s="32">
        <f t="shared" ref="I208" si="72">I197+I207</f>
        <v>161.86000000000001</v>
      </c>
      <c r="J208" s="32">
        <f t="shared" ref="J208" si="73">J197+J207</f>
        <v>970.00000000000011</v>
      </c>
      <c r="K208" s="32"/>
      <c r="L208" s="32">
        <f>L197+L207</f>
        <v>80.430000000000007</v>
      </c>
    </row>
    <row r="209" spans="1:12" ht="13.5" thickBot="1" x14ac:dyDescent="0.25">
      <c r="A209" s="27"/>
      <c r="B209" s="28"/>
      <c r="C209" s="58" t="s">
        <v>5</v>
      </c>
      <c r="D209" s="58"/>
      <c r="E209" s="58"/>
      <c r="F209" s="34">
        <f>(F26+F45+F66+F85+F104+F126+F147+F169+F188+F208)/(IF(F26=0,0,1)+IF(F45=0,0,1)+IF(F66=0,0,1)+IF(F85=0,0,1)+IF(F104=0,0,1)+IF(F126=0,0,1)+IF(F147=0,0,1)+IF(F169=0,0,1)+IF(F188=0,0,1)+IF(F208=0,0,1))</f>
        <v>587.5</v>
      </c>
      <c r="G209" s="34">
        <f>(G26+G45+G66+G85+G104+G126+G147+G169+G188+G208)/(IF(G26=0,0,1)+IF(G45=0,0,1)+IF(G66=0,0,1)+IF(G85=0,0,1)+IF(G104=0,0,1)+IF(G126=0,0,1)+IF(G147=0,0,1)+IF(G169=0,0,1)+IF(G188=0,0,1)+IF(G208=0,0,1))</f>
        <v>29.201000000000001</v>
      </c>
      <c r="H209" s="34">
        <f>(H26+H45+H66+H85+H104+H126+H147+H169+H188+H208)/(IF(H26=0,0,1)+IF(H45=0,0,1)+IF(H66=0,0,1)+IF(H85=0,0,1)+IF(H104=0,0,1)+IF(H126=0,0,1)+IF(H147=0,0,1)+IF(H169=0,0,1)+IF(H188=0,0,1)+IF(H208=0,0,1))</f>
        <v>26.399000000000001</v>
      </c>
      <c r="I209" s="34">
        <f>(I26+I45+I66+I85+I104+I126+I147+I169+I188+I208)/(IF(I26=0,0,1)+IF(I45=0,0,1)+IF(I66=0,0,1)+IF(I85=0,0,1)+IF(I104=0,0,1)+IF(I126=0,0,1)+IF(I147=0,0,1)+IF(I169=0,0,1)+IF(I188=0,0,1)+IF(I208=0,0,1))</f>
        <v>83.164999999999992</v>
      </c>
      <c r="J209" s="34">
        <f>(J26+J45+J66+J85+J104+J126+J147+J169+J188+J208)/(IF(J26=0,0,1)+IF(J45=0,0,1)+IF(J66=0,0,1)+IF(J85=0,0,1)+IF(J104=0,0,1)+IF(J126=0,0,1)+IF(J147=0,0,1)+IF(J169=0,0,1)+IF(J188=0,0,1)+IF(J208=0,0,1))</f>
        <v>700.76100000000008</v>
      </c>
      <c r="K209" s="34"/>
      <c r="L209" s="34">
        <f>(L26+L45+L66+L85+L104+L126+L147+L169+L188+L208)/(IF(L26=0,0,1)+IF(L45=0,0,1)+IF(L66=0,0,1)+IF(L85=0,0,1)+IF(L104=0,0,1)+IF(L126=0,0,1)+IF(L147=0,0,1)+IF(L169=0,0,1)+IF(L188=0,0,1)+IF(L208=0,0,1))</f>
        <v>80.174000000000007</v>
      </c>
    </row>
  </sheetData>
  <mergeCells count="14">
    <mergeCell ref="C85:D85"/>
    <mergeCell ref="C104:D104"/>
    <mergeCell ref="C26:D26"/>
    <mergeCell ref="C209:E209"/>
    <mergeCell ref="C208:D208"/>
    <mergeCell ref="C126:D126"/>
    <mergeCell ref="C147:D147"/>
    <mergeCell ref="C169:D169"/>
    <mergeCell ref="C188:D188"/>
    <mergeCell ref="C1:E1"/>
    <mergeCell ref="H1:K1"/>
    <mergeCell ref="H2:K2"/>
    <mergeCell ref="C45:D45"/>
    <mergeCell ref="C66:D66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2025-02-13T09:02:00Z</cp:lastPrinted>
  <dcterms:created xsi:type="dcterms:W3CDTF">2022-05-16T14:23:56Z</dcterms:created>
  <dcterms:modified xsi:type="dcterms:W3CDTF">2025-03-07T05:58:48Z</dcterms:modified>
</cp:coreProperties>
</file>